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autoCompressPictures="0" defaultThemeVersion="124226"/>
  <xr:revisionPtr revIDLastSave="0" documentId="13_ncr:1_{89A37FD2-A94B-43F7-818A-59F563CB5F26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/>
  <c r="F7" i="1"/>
  <c r="F8" i="1" l="1"/>
  <c r="E14" i="1" s="1"/>
  <c r="E12" i="1" l="1"/>
</calcChain>
</file>

<file path=xl/sharedStrings.xml><?xml version="1.0" encoding="utf-8"?>
<sst xmlns="http://schemas.openxmlformats.org/spreadsheetml/2006/main" count="15" uniqueCount="14">
  <si>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</si>
  <si>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</si>
  <si>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</si>
  <si>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</si>
  <si>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</si>
  <si>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</si>
  <si>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</si>
  <si>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</si>
  <si>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</si>
  <si>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2</t>
  </si>
  <si>
    <t>Aggiornamento e supporto, in coerenza con quanto disciplinato al par. 2, punto 3 del Capitolato tecnico</t>
  </si>
  <si>
    <t xml:space="preserve"> Estensione dell’area di servizio della Licenza GNSMart a 30.000 Km2, in coerenza con quanto disciplinato al par. 2, punto 2 del Capitolato tecnico</t>
  </si>
  <si>
    <t xml:space="preserve"> Integrazione della licenza perpetua GNSMart OSR+SSR a tempo indeterminato per numero 10 Stazioni, in coerenza con quanto disciplinato al par. 2, punto 1 del Capitolato tecnico</t>
  </si>
  <si>
    <t>Quantità/n. 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</si>
</sst>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165" fontId="15" fillId="0" borderId="13" xfId="0" applyNumberFormat="1" applyFont="1" applyBorder="1" applyAlignment="1" applyProtection="1">
      <alignment horizontal="center" vertical="center" wrapText="1"/>
      <protection locked="0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14"/>
  <sheetViews>
    <sheetView tabSelected="1" zoomScale="110" zoomScaleNormal="110" workbookViewId="0">
      <selection activeCell="I6" sqref="I6"/>
    </sheetView>
  </sheetViews>
  <sheetFormatPr defaultColWidth="8.796875" defaultRowHeight="14.4" x14ac:dyDescent="0.3"/>
  <cols>
    <col min="1" max="1" width="2.19921875" customWidth="1"/>
    <col min="2" max="2" width="1.796875" customWidth="1"/>
    <col min="3" max="3" width="41.796875" customWidth="1"/>
    <col min="4" max="4" width="10.3984375" customWidth="1"/>
    <col min="5" max="5" width="23.3984375" customWidth="1"/>
    <col min="6" max="6" width="24.796875" customWidth="1"/>
  </cols>
  <sheetData>
    <row r="2" spans="3:9" ht="18" customHeight="1" thickBot="1" x14ac:dyDescent="0.35">
      <c r="G2" s="9"/>
    </row>
    <row r="3" spans="3:9" ht="14.95" thickBot="1" x14ac:dyDescent="0.35">
      <c r="E3" s="8" t="s">
        <v>0</v>
      </c>
      <c r="G3" s="9"/>
    </row>
    <row r="4" spans="3:9" ht="60.8" customHeight="1" thickBot="1" x14ac:dyDescent="0.35">
      <c r="C4" s="18" t="s">
        <v>1</v>
      </c>
      <c r="D4" s="16" t="s">
        <v>13</v>
      </c>
      <c r="E4" s="12" t="s">
        <v>6</v>
      </c>
      <c r="F4" s="13" t="s">
        <v>8</v>
      </c>
    </row>
    <row r="5" spans="3:9" ht="61.5" customHeight="1" thickBot="1" x14ac:dyDescent="0.35">
      <c r="C5" s="19" t="s">
        <v>12</v>
      </c>
      <c r="D5" s="17" t="s">
        <v>5</v>
      </c>
      <c r="E5" s="14"/>
      <c r="F5" s="15">
        <f>D5*E5</f>
        <v>0</v>
      </c>
    </row>
    <row r="6" spans="3:9" ht="61.5" customHeight="1" thickBot="1" x14ac:dyDescent="0.35">
      <c r="C6" s="19" t="s">
        <v>11</v>
      </c>
      <c r="D6" s="17" t="s">
        <v>5</v>
      </c>
      <c r="E6" s="25"/>
      <c r="F6" s="15">
        <f t="shared" ref="F6:F7" si="0">D6*E6</f>
        <v>0</v>
      </c>
    </row>
    <row r="7" spans="3:9" ht="61.5" customHeight="1" thickBot="1" x14ac:dyDescent="0.35">
      <c r="C7" s="22" t="s">
        <v>10</v>
      </c>
      <c r="D7" s="23" t="s">
        <v>9</v>
      </c>
      <c r="E7" s="25"/>
      <c r="F7" s="15">
        <f t="shared" si="0"/>
        <v>0</v>
      </c>
    </row>
    <row r="8" spans="3:9" ht="74.25" customHeight="1" thickBot="1" x14ac:dyDescent="0.35">
      <c r="C8" s="20" t="s">
        <v>2</v>
      </c>
      <c r="D8" s="20"/>
      <c r="E8" s="24"/>
      <c r="F8" s="21">
        <f>IF((SUM(F5:F7))&lt;=E10,(SUM(F5:F7)),"ERRORE l'importo offerto supera la base d'asta")</f>
        <v>0</v>
      </c>
    </row>
    <row r="9" spans="3:9" ht="12.75" customHeight="1" thickBot="1" x14ac:dyDescent="0.35">
      <c r="E9" s="1"/>
      <c r="F9" s="4"/>
      <c r="G9" s="2"/>
      <c r="H9" s="2"/>
      <c r="I9" s="2"/>
    </row>
    <row r="10" spans="3:9" s="2" customFormat="1" ht="41.3" customHeight="1" thickBot="1" x14ac:dyDescent="0.35">
      <c r="C10" s="11" t="s">
        <v>4</v>
      </c>
      <c r="E10" s="26">
        <v>66180</v>
      </c>
      <c r="F10" s="27"/>
    </row>
    <row r="11" spans="3:9" s="2" customFormat="1" ht="14.95" customHeight="1" thickBot="1" x14ac:dyDescent="0.35">
      <c r="C11" s="3"/>
      <c r="E11" s="6"/>
    </row>
    <row r="12" spans="3:9" s="2" customFormat="1" ht="66.05" customHeight="1" thickBot="1" x14ac:dyDescent="0.35">
      <c r="C12" s="11" t="s">
        <v>7</v>
      </c>
      <c r="E12" s="28" t="str">
        <f>IF(F8&gt;E10,"ATTENZIONE: L'offerta complessiva è superiore alla Base d'asta","OK")</f>
        <v>OK</v>
      </c>
      <c r="F12" s="29"/>
      <c r="G12"/>
      <c r="H12"/>
      <c r="I12"/>
    </row>
    <row r="13" spans="3:9" s="2" customFormat="1" ht="14.95" customHeight="1" thickBot="1" x14ac:dyDescent="0.35">
      <c r="C13" s="5"/>
      <c r="E13" s="10"/>
      <c r="G13"/>
      <c r="H13"/>
      <c r="I13"/>
    </row>
    <row r="14" spans="3:9" ht="31.6" customHeight="1" thickBot="1" x14ac:dyDescent="0.35">
      <c r="C14" s="7" t="s">
        <v>3</v>
      </c>
      <c r="E14" s="30">
        <f>IF((F8&lt;=E10),F8,"ERRORE")</f>
        <v>0</v>
      </c>
      <c r="F14" s="31"/>
    </row>
  </sheetData>
  <sheetProtection algorithmName="SHA-512" hashValue="3+UUbMASNpYg0RlQNLEhwHt+sZFBgiJMybtQbx7tUN6sM67znBOFSfsBDYK9UU/8EU58aPit8JWVORdlK8lJKw==" saltValue="hfktVZjeV2RnNvsG2t5NsQ==" spinCount="100000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E14:F14">
    <cfRule type="cellIs" dxfId="2" priority="1" operator="greaterThan">
      <formula>$E$10</formula>
    </cfRule>
    <cfRule type="cellIs" dxfId="1" priority="2" operator="lessThanOrEqual">
      <formula>$E$10</formula>
    </cfRule>
  </conditionalFormatting>
  <conditionalFormatting sqref="F8">
    <cfRule type="cellIs" dxfId="0" priority="10" operator="greaterThan">
      <formula>#REF!</formula>
    </cfRule>
  </conditionalFormatting>
  <dataValidations disablePrompts="1" count="1">
    <dataValidation type="custom" operator="equal" allowBlank="1" showInputMessage="1" showErrorMessage="1" error="Non è possibile inserire più di due cifre decimali" sqref="E5:E7" xr:uid="{00000000-0002-0000-0000-000000000000}">
      <formula1>(LEN(E5)-LEN(INT(E5)))&lt;=3</formula1>
    </dataValidation>
  </dataValidations>
  <pageMargins left="0.7" right="0.7" top="0.75" bottom="0.75" header="0.3" footer="0.3"/>
  <pageSetup paperSize="9" orientation="portrait" r:id="rId1"/>
  <ignoredErrors>
    <ignoredError sqref="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96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96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2026-01-15T13:32:40Z</dcterms:modified>
</cp:coreProperties>
</file>